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970" windowHeight="8970" activeTab="1"/>
  </bookViews>
  <sheets>
    <sheet name="Բնակ. վարձ." sheetId="1" r:id="rId1"/>
    <sheet name="Բենզինի փոխհատուցում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2" l="1"/>
  <c r="E47" i="2" l="1"/>
  <c r="E46" i="2"/>
  <c r="E45" i="2"/>
  <c r="E44" i="2"/>
  <c r="E43" i="2"/>
  <c r="E42" i="2"/>
  <c r="E41" i="2"/>
  <c r="E40" i="2"/>
  <c r="E39" i="2"/>
  <c r="E37" i="2"/>
  <c r="E36" i="2"/>
  <c r="E35" i="2"/>
  <c r="E34" i="2"/>
  <c r="E33" i="2"/>
  <c r="E32" i="2"/>
  <c r="E31" i="2"/>
  <c r="E30" i="2"/>
  <c r="E29" i="2"/>
  <c r="E28" i="2"/>
  <c r="E26" i="2"/>
  <c r="E25" i="2"/>
  <c r="E24" i="2"/>
  <c r="E23" i="2"/>
  <c r="E22" i="2"/>
  <c r="E21" i="2"/>
  <c r="E20" i="2"/>
  <c r="E19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18" i="2" s="1"/>
  <c r="B18" i="2"/>
  <c r="B27" i="2"/>
  <c r="E38" i="2"/>
  <c r="B38" i="2"/>
  <c r="B48" i="2"/>
  <c r="B49" i="2" l="1"/>
  <c r="E48" i="2"/>
  <c r="E27" i="2"/>
  <c r="E49" i="2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4" i="1"/>
  <c r="G79" i="1" l="1"/>
</calcChain>
</file>

<file path=xl/sharedStrings.xml><?xml version="1.0" encoding="utf-8"?>
<sst xmlns="http://schemas.openxmlformats.org/spreadsheetml/2006/main" count="360" uniqueCount="195">
  <si>
    <t>Անուն,ազգանուն, հայրանուն</t>
  </si>
  <si>
    <t>գործուղման վայր</t>
  </si>
  <si>
    <t>ընտանիքի անդամների քանակ</t>
  </si>
  <si>
    <t>օրական սահմանված վարձավճար</t>
  </si>
  <si>
    <t>Մկրտչյան Հովհաննես Խաչատուրի</t>
  </si>
  <si>
    <t>Տնտ. գործ. դեմ ուղղված հանց. գործ. վարչ.</t>
  </si>
  <si>
    <t>վարձով 5 անձ</t>
  </si>
  <si>
    <t>վարձով 2 անձ</t>
  </si>
  <si>
    <t>վարձով 3 անձ</t>
  </si>
  <si>
    <t>Հակոբյան Մարատ Աշոտի</t>
  </si>
  <si>
    <t>վարձով 4 անձ</t>
  </si>
  <si>
    <t>Իսրայելյան Շուշանիկ Յուրիկի</t>
  </si>
  <si>
    <r>
      <t>Մարդու</t>
    </r>
    <r>
      <rPr>
        <sz val="10"/>
        <color theme="1"/>
        <rFont val="MS Gothic"/>
        <family val="3"/>
      </rPr>
      <t xml:space="preserve"> </t>
    </r>
    <r>
      <rPr>
        <sz val="10"/>
        <color theme="1"/>
        <rFont val="GHEA Grapalat"/>
        <family val="3"/>
      </rPr>
      <t>դեմ ուղղված հանց. գործ. վարչ.</t>
    </r>
  </si>
  <si>
    <t>վարձով 1 անձ</t>
  </si>
  <si>
    <t>Վարդանյան Անդրանիկ Սերյոժայի</t>
  </si>
  <si>
    <t>Արաբկիր և Քանաքեռ-Զեյթուն վ/շ դատ.</t>
  </si>
  <si>
    <t>Ասատրյան Վանանդ Համլետի</t>
  </si>
  <si>
    <t>Առաքելյան Աբգար Սարգսի</t>
  </si>
  <si>
    <t>Ոսկանյան Անահիտ Վուրգի</t>
  </si>
  <si>
    <t>Մալաթիա-Սեբաստիա վ/շ դատ.</t>
  </si>
  <si>
    <t>Արագածոտնի մարզի դատ.</t>
  </si>
  <si>
    <t>Չիչոյան Արմեն Դմիտրիի</t>
  </si>
  <si>
    <t>Լոռու մարզի դատ.</t>
  </si>
  <si>
    <t>Սերոբյան Կորյուն Վարդանի</t>
  </si>
  <si>
    <t>Երիցյան Արմեն Ալբերտի</t>
  </si>
  <si>
    <t>Սյունիքի մարզի դատ.</t>
  </si>
  <si>
    <t>Այվազյան Գագիկ Արմենակի</t>
  </si>
  <si>
    <t>Տավուշի մարզի դատ.</t>
  </si>
  <si>
    <t>ՀՀ զինվորական կենտրոնական դատ.</t>
  </si>
  <si>
    <t>Խաչատրյան Արեգ Արշավիրի</t>
  </si>
  <si>
    <t>Երևանի ԿԶԴ</t>
  </si>
  <si>
    <t>Խաչատրյան Մուրադ Երջանիկի</t>
  </si>
  <si>
    <t>Լոռու ԿԶԴ</t>
  </si>
  <si>
    <t>Բաղդասարյան Մարգար Սարիբեկի</t>
  </si>
  <si>
    <t>Շիրակի ԿԶԴ</t>
  </si>
  <si>
    <t>վարձով 6 անձ</t>
  </si>
  <si>
    <t>Եղեգնաձորի ԿԶԴ</t>
  </si>
  <si>
    <t>Մարգարյան Հայկ Գագիկի</t>
  </si>
  <si>
    <t>Գորիսի ԿԶԴ</t>
  </si>
  <si>
    <t>վարձով 7 անձ</t>
  </si>
  <si>
    <t>Խաչատրյան Սերգեյ Սեյրանի</t>
  </si>
  <si>
    <t>Ալեքսանյան Հովհաննես Ռոբերտի</t>
  </si>
  <si>
    <t>Թիվ 2 ԿԶԴ</t>
  </si>
  <si>
    <t>Աղաբալյան Էրիկ Էդվարդի</t>
  </si>
  <si>
    <t>Աղաբեկյան Կարեն Սամվելի</t>
  </si>
  <si>
    <t>Իսկանդարյան Վահագն Յակովի</t>
  </si>
  <si>
    <t>ԸՆԴԱՄԵՆԸ</t>
  </si>
  <si>
    <r>
      <t>Բնակչ.</t>
    </r>
    <r>
      <rPr>
        <sz val="10"/>
        <color theme="1"/>
        <rFont val="MS Gothic"/>
        <family val="3"/>
      </rPr>
      <t xml:space="preserve"> </t>
    </r>
    <r>
      <rPr>
        <sz val="10"/>
        <color theme="1"/>
        <rFont val="GHEA Grapalat"/>
        <family val="3"/>
      </rPr>
      <t>առողջ.</t>
    </r>
    <r>
      <rPr>
        <sz val="10"/>
        <color theme="1"/>
        <rFont val="MS Gothic"/>
        <family val="3"/>
      </rPr>
      <t xml:space="preserve"> </t>
    </r>
    <r>
      <rPr>
        <sz val="10"/>
        <color theme="1"/>
        <rFont val="GHEA Grapalat"/>
        <family val="3"/>
      </rPr>
      <t>դեմ ուղղված հանց. գործ. վարչ.</t>
    </r>
  </si>
  <si>
    <t>Հասարակ. անվտ. դեմ ուղղված հանց. գործ. վարչ.</t>
  </si>
  <si>
    <t>Խաչինյան Էռնա Գարեգինի</t>
  </si>
  <si>
    <t>Բաբելյան Եսայի Կարապետի</t>
  </si>
  <si>
    <t>Սուքիասյան Արմեն Սարգիսի</t>
  </si>
  <si>
    <t>Ավան և Նոր-Նորք վ/շ դատ.</t>
  </si>
  <si>
    <t>Ապօրինի ծագում ուն. գույքի բռն. գործ. վարչ</t>
  </si>
  <si>
    <t>Հարությունյան Արտաշես Համլետի</t>
  </si>
  <si>
    <t>Ոսկանյան Արտաշես Ասատուրի</t>
  </si>
  <si>
    <t>Պողոսյան Մասիս Մելիքսեթի</t>
  </si>
  <si>
    <t>Խալաթյան Գևորգ Խաչատուրի</t>
  </si>
  <si>
    <t>Վարդանյան Հայկ Վարդանի</t>
  </si>
  <si>
    <t>Ալոյան Գոռ Արամայիսի</t>
  </si>
  <si>
    <t>Գևորգյան Արմեն Մացակի</t>
  </si>
  <si>
    <t>Հովհաննիսյան Վիգեն Սամվելի</t>
  </si>
  <si>
    <t>Ներսիսյան Հրանտ Կամոյի</t>
  </si>
  <si>
    <t>Ասրյան Հրանտ Ռոմայի</t>
  </si>
  <si>
    <t>Գեղարքունիքի մարզի դատ.</t>
  </si>
  <si>
    <t>Նահապետյան Լեոնիդ Ալբերտի</t>
  </si>
  <si>
    <t>Աջափնյակ և Դավթաշեն վ/շ դատ.</t>
  </si>
  <si>
    <t>Ապրեսյան Արման Աշոտի</t>
  </si>
  <si>
    <t>Խաչատրյան Արտակ Գրիգորի</t>
  </si>
  <si>
    <t>Մխիթարյան Տարոն Հուսիկի</t>
  </si>
  <si>
    <t>հ/հ</t>
  </si>
  <si>
    <t xml:space="preserve">ՀՀ ԴԱՏԱԽԱԶՈՒԹՅՈՒՆՈՒՄ ԴԱՏԱԽԱԶՆԵՐԻ ՏՐԱՆՍՊՈՐՏԱՅԻՆ ԾԱԽՍԵՐԻ ՓՈԽՀԱՏՈՒՑՄԱՆ ՏՐԱՄԱԴՐՄԱՆ ՊԻԼՈՏԱՅԻՆ ԾՐԱԳՐԻ ՀԱՇՎԱՐԿ   </t>
  </si>
  <si>
    <t>Ստորաբաժանման անվանում</t>
  </si>
  <si>
    <t xml:space="preserve">Քանակ </t>
  </si>
  <si>
    <t>օր</t>
  </si>
  <si>
    <t>բենզին (լիտր) օր</t>
  </si>
  <si>
    <t>Ընդամենը</t>
  </si>
  <si>
    <t>ՀՀ գլխ․ դատ․ ավագ դատ․</t>
  </si>
  <si>
    <t>Կոռ․ հանց․ գործ․վարչ․</t>
  </si>
  <si>
    <t>Մարդու դեմ ուղղված հանց․ գործ․ վարչ․</t>
  </si>
  <si>
    <t>Տնտ․ գործ․ դեմ ուղղված հանց․ գործ․ վարչ․</t>
  </si>
  <si>
    <t>Սեփ․ դեմ ուղղված հանց․ գործ․ վարչ․</t>
  </si>
  <si>
    <t>Հաս․ անվտ․ դեմ ուղղված հանց․ գործ․ վարչ․</t>
  </si>
  <si>
    <t>Բնակչ․ առողջ․դեմ ուղղված հանց․ գործ․ վարչ․</t>
  </si>
  <si>
    <t>ՀՔԾ մինչդատ․ վար․ օրինակ․ նկ․ հսկ․ վարչ․</t>
  </si>
  <si>
    <t>ԱԱԾ մինչդատ․ վար․ օրինակ․ նկ․ հսկ․ վարչ․</t>
  </si>
  <si>
    <t>Պատիժ․ և հարկ․ այլ․միջ․ կիր․օրինակ․ նկ․ հսկ․ վարչ․</t>
  </si>
  <si>
    <t>Պետական շահերի պաշտպ․վարչ․</t>
  </si>
  <si>
    <t>Կազմ․-վերահսկ․ և իրավ․ ապահովման վարչ․</t>
  </si>
  <si>
    <t>Միջազգային-իրավ․ համագործ․ վարչ․</t>
  </si>
  <si>
    <t>Ընդամենը՝ ՀՀ գլխավոր դատախազությունում</t>
  </si>
  <si>
    <t>Երևան քաղաք</t>
  </si>
  <si>
    <t xml:space="preserve">Աջափնյակ և Դավիթաշեն </t>
  </si>
  <si>
    <t xml:space="preserve">Ավան և Նոր-Նորք </t>
  </si>
  <si>
    <t xml:space="preserve">Արաբկիր և Քանաքեռ-Զեյթուն </t>
  </si>
  <si>
    <t xml:space="preserve">Էրեբունի և Նուբարաշեն </t>
  </si>
  <si>
    <t xml:space="preserve">Կենտրոն և Նորք-Մարաշ </t>
  </si>
  <si>
    <t xml:space="preserve">Մալաթիա-Սեբաստիա </t>
  </si>
  <si>
    <t>Շենգավիթ</t>
  </si>
  <si>
    <t>Ընդամենը՝ Երևան քաղ․ և վ/շ դատախազություններում</t>
  </si>
  <si>
    <t>Արագածոտնի մարզ</t>
  </si>
  <si>
    <t>Արարատի մարզ</t>
  </si>
  <si>
    <t>Արմավիրի մարզ</t>
  </si>
  <si>
    <t>Գեղարքունիքի մարզ</t>
  </si>
  <si>
    <t>Լոռու մարզ</t>
  </si>
  <si>
    <t>Կոտայքի մարզ</t>
  </si>
  <si>
    <t>Շիրակի մարզ</t>
  </si>
  <si>
    <t>Սյունիքի մարզ</t>
  </si>
  <si>
    <t>Վայոց ձորի մարզ</t>
  </si>
  <si>
    <t>Տավուշի մարզ</t>
  </si>
  <si>
    <t>Ընդամենը՝ Մարզերի դատախազություններում</t>
  </si>
  <si>
    <t>ԶԿԴ բաժիններ</t>
  </si>
  <si>
    <t>Երևանի կայազոր</t>
  </si>
  <si>
    <t>Լոռու կայազոր</t>
  </si>
  <si>
    <t>Շիրակի կայազոր</t>
  </si>
  <si>
    <t>Սևանի կայազոր</t>
  </si>
  <si>
    <t>Եղեգնաձորի կայազոր</t>
  </si>
  <si>
    <t>Գորիսի կայազոր</t>
  </si>
  <si>
    <t>Թիվ 1 կայազոր</t>
  </si>
  <si>
    <t>Թիվ 2 կայազոր</t>
  </si>
  <si>
    <t>Ընդամենը՝ ՀՀ զինվորական դատախազությունում</t>
  </si>
  <si>
    <t>Ընդամենը՝ ՀՀ դատախազությունում</t>
  </si>
  <si>
    <r>
      <t>Շիրակի մարզի դատ</t>
    </r>
    <r>
      <rPr>
        <sz val="10"/>
        <color theme="1"/>
        <rFont val="MS Gothic"/>
        <family val="3"/>
      </rPr>
      <t>․</t>
    </r>
  </si>
  <si>
    <t>ԱԱԾ մինչդատ. վարույթի օր. նկ. հսկ. վարչ.</t>
  </si>
  <si>
    <t>Հակ. Կոմ. մինչդատ. վարույթի օր. նկ. հսկ. վարչ.</t>
  </si>
  <si>
    <t>Երևան քաղաքի դատ.</t>
  </si>
  <si>
    <t>Պապոյան Սարգիս Մանվելի</t>
  </si>
  <si>
    <t>Պետրոսյան Վարազդատ Սամվելի</t>
  </si>
  <si>
    <t>Սիրեկանյան Օֆելյա Գագիկի</t>
  </si>
  <si>
    <t>Արսենյան Ռաֆայել Արսենի</t>
  </si>
  <si>
    <t>Արարատի մարզի դատ.</t>
  </si>
  <si>
    <t>Արմավիրի մարզի դատ.</t>
  </si>
  <si>
    <t>Հակոբյան Սիաննա Սամվելի</t>
  </si>
  <si>
    <t>Մուրադյան Դավիթ Կարենի</t>
  </si>
  <si>
    <t>Կոտայքի մարզի դատ.</t>
  </si>
  <si>
    <t>Այվազյան Կարեն Արծրունի</t>
  </si>
  <si>
    <t>Նիկողոսյան Արման Գագիկի</t>
  </si>
  <si>
    <t>Ավդալյան Անահիտ Միհրանի</t>
  </si>
  <si>
    <t>Կենտրոն և Նորք-Մարաշ վ/շ դատ</t>
  </si>
  <si>
    <t>Արշակյան Նարեկ Լեռնիկի</t>
  </si>
  <si>
    <t>Ծատուրյան Էլեն Լենիստի</t>
  </si>
  <si>
    <t>Վայոց ձորի մարզի դատ.</t>
  </si>
  <si>
    <t>Հակոբյան Գևորգ Տիգրանի</t>
  </si>
  <si>
    <t>Գրիգորյան Վահե Ժորայի</t>
  </si>
  <si>
    <t>Պետրոսյան Տիգրան Գառնիկի</t>
  </si>
  <si>
    <t>Ավետիսյան Նարեկ Արմենի</t>
  </si>
  <si>
    <t>Ադամյան Սևադա Մյասնիկի</t>
  </si>
  <si>
    <t>Հովհաննիսյան Դավիթ Սենիկի</t>
  </si>
  <si>
    <t>Սահակյան Արգիշտի Նաիրիի</t>
  </si>
  <si>
    <t>Ասլանյան Լուսինե Ռուբենի</t>
  </si>
  <si>
    <t>Հարությունյան Աշոտ Վահեի</t>
  </si>
  <si>
    <t>Հակոբյան Կարեն Ժիրայրի</t>
  </si>
  <si>
    <t>Անդրեասյան Հարություն Գառնիկի</t>
  </si>
  <si>
    <t>Հարությունյան Պետրոս Վահեի</t>
  </si>
  <si>
    <t>Մնացականյան Սպարտակ Վարդանի</t>
  </si>
  <si>
    <t>Էրեբունի և Նուբարաշեն վ/շ դատ.</t>
  </si>
  <si>
    <t>Սարգսյան Վահան Ժորայի</t>
  </si>
  <si>
    <t>Սահակյան Մերինե Պարգևի</t>
  </si>
  <si>
    <t>Համբարձումյան Վիրաբ Ռուբիկի</t>
  </si>
  <si>
    <t>Ավալյան Հայկանուշ Տիգրանի</t>
  </si>
  <si>
    <t>Պետրեսյան Էդգար Վոլոդյայի</t>
  </si>
  <si>
    <t>Սմբատյան Կարապետ Ստեփանի</t>
  </si>
  <si>
    <t>Աղումյան Արման Կարլենի</t>
  </si>
  <si>
    <t>Պողոսյան Արթուր Շահենի</t>
  </si>
  <si>
    <t>ՀՀ գլխավոր դատախազի տեղ.</t>
  </si>
  <si>
    <t>Մարգարյան Դավիթ Գեղամի</t>
  </si>
  <si>
    <t xml:space="preserve">Ղարիբյան Հայկուհի Խաչիկի </t>
  </si>
  <si>
    <t>Դալլաքյան Արգամ Արմանի</t>
  </si>
  <si>
    <t>Սուքիասյան Կարեն Կամոյի</t>
  </si>
  <si>
    <t>ընդամենը 366օր</t>
  </si>
  <si>
    <t xml:space="preserve">Ապօրինի ծագ. ուն. գույքի բռն. գործ. վարչ. </t>
  </si>
  <si>
    <t>քաղաք</t>
  </si>
  <si>
    <t>Երևան</t>
  </si>
  <si>
    <t>Էջմիածին</t>
  </si>
  <si>
    <t>Արմավիր</t>
  </si>
  <si>
    <t>Արտաշատ</t>
  </si>
  <si>
    <t>Աշտարակ</t>
  </si>
  <si>
    <t>Հրազդան</t>
  </si>
  <si>
    <t>Կապան</t>
  </si>
  <si>
    <t>Իջևան</t>
  </si>
  <si>
    <t>Դիլիջան</t>
  </si>
  <si>
    <t>Բերդ</t>
  </si>
  <si>
    <t>Գյումրի</t>
  </si>
  <si>
    <t>Ասկերան</t>
  </si>
  <si>
    <t>Վանաձոր</t>
  </si>
  <si>
    <t>Տաշիր</t>
  </si>
  <si>
    <t>Սպիտակ</t>
  </si>
  <si>
    <t>Գավառ</t>
  </si>
  <si>
    <t>Վարդանյան Մարզպետունի Գոռի</t>
  </si>
  <si>
    <t>Սևանի ԿԶԴ</t>
  </si>
  <si>
    <t>Սևան</t>
  </si>
  <si>
    <t>Սևան-Գավառ</t>
  </si>
  <si>
    <t>Եղեգնաձոր</t>
  </si>
  <si>
    <t>Գորիս</t>
  </si>
  <si>
    <t>Մարտակերտ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</si>
</sst>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10"/>
      <color theme="1"/>
      <name val="MS Gothic"/>
      <family val="3"/>
    </font>
    <font>
      <sz val="11"/>
      <color rgb="FF000000"/>
      <name val="GHEA Grapalat"/>
      <family val="3"/>
    </font>
    <font>
      <sz val="10"/>
      <color theme="1"/>
      <name val="Courier New"/>
      <family val="3"/>
    </font>
    <font>
      <sz val="11"/>
      <name val="GHEA Grapalat"/>
      <family val="3"/>
    </font>
    <font>
      <b/>
      <sz val="11"/>
      <color rgb="FF545454"/>
      <name val="Arial Unicode"/>
      <family val="2"/>
    </font>
    <font>
      <sz val="12"/>
      <color theme="1"/>
      <name val="GHEA Grapalat"/>
      <family val="3"/>
    </font>
    <font>
      <sz val="12"/>
      <color rgb="FF000000"/>
      <name val="GHEA Grapalat"/>
      <family val="3"/>
    </font>
    <font>
      <sz val="12"/>
      <color theme="1"/>
      <name val="Calibri"/>
      <family val="2"/>
      <charset val="204"/>
      <scheme val="minor"/>
    </font>
    <font>
      <b/>
      <sz val="12"/>
      <color theme="1"/>
      <name val="GHEA Grapalat"/>
      <family val="3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10" fillId="0" borderId="3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9" xfId="0" applyFont="1" applyBorder="1"/>
    <xf numFmtId="0" fontId="10" fillId="2" borderId="6" xfId="0" applyFont="1" applyFill="1" applyBorder="1" applyAlignment="1">
      <alignment horizontal="left"/>
    </xf>
    <xf numFmtId="49" fontId="11" fillId="2" borderId="4" xfId="0" applyNumberFormat="1" applyFont="1" applyFill="1" applyBorder="1" applyAlignment="1">
      <alignment horizontal="left" vertical="center" wrapText="1"/>
    </xf>
    <xf numFmtId="0" fontId="10" fillId="0" borderId="5" xfId="0" applyFont="1" applyBorder="1"/>
    <xf numFmtId="0" fontId="10" fillId="0" borderId="4" xfId="0" applyFont="1" applyBorder="1"/>
    <xf numFmtId="0" fontId="10" fillId="0" borderId="10" xfId="0" applyFont="1" applyBorder="1"/>
    <xf numFmtId="0" fontId="13" fillId="0" borderId="9" xfId="0" applyFont="1" applyBorder="1"/>
    <xf numFmtId="0" fontId="14" fillId="0" borderId="9" xfId="0" applyFont="1" applyBorder="1"/>
    <xf numFmtId="0" fontId="3" fillId="0" borderId="2" xfId="0" applyFont="1" applyBorder="1" applyAlignment="1">
      <alignment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0" fillId="2" borderId="3" xfId="0" applyFont="1" applyFill="1" applyBorder="1"/>
    <xf numFmtId="0" fontId="0" fillId="2" borderId="3" xfId="0" applyFill="1" applyBorder="1"/>
    <xf numFmtId="0" fontId="12" fillId="2" borderId="3" xfId="0" applyFont="1" applyFill="1" applyBorder="1"/>
    <xf numFmtId="0" fontId="10" fillId="0" borderId="14" xfId="0" applyFont="1" applyBorder="1"/>
    <xf numFmtId="0" fontId="0" fillId="0" borderId="14" xfId="0" applyBorder="1"/>
    <xf numFmtId="0" fontId="10" fillId="0" borderId="13" xfId="0" applyFont="1" applyBorder="1"/>
    <xf numFmtId="0" fontId="10" fillId="0" borderId="13" xfId="0" applyFont="1" applyBorder="1" applyAlignment="1">
      <alignment wrapText="1"/>
    </xf>
    <xf numFmtId="0" fontId="0" fillId="0" borderId="13" xfId="0" applyBorder="1"/>
    <xf numFmtId="0" fontId="0" fillId="0" borderId="13" xfId="0" applyBorder="1" applyAlignment="1">
      <alignment wrapText="1"/>
    </xf>
    <xf numFmtId="0" fontId="10" fillId="3" borderId="13" xfId="0" applyFont="1" applyFill="1" applyBorder="1"/>
    <xf numFmtId="0" fontId="0" fillId="0" borderId="15" xfId="0" applyBorder="1"/>
    <xf numFmtId="0" fontId="0" fillId="3" borderId="13" xfId="0" applyFill="1" applyBorder="1"/>
    <xf numFmtId="0" fontId="0" fillId="2" borderId="15" xfId="0" applyFill="1" applyBorder="1"/>
    <xf numFmtId="0" fontId="0" fillId="2" borderId="14" xfId="0" applyFill="1" applyBorder="1"/>
    <xf numFmtId="0" fontId="12" fillId="0" borderId="13" xfId="0" applyFont="1" applyBorder="1"/>
    <xf numFmtId="0" fontId="14" fillId="0" borderId="13" xfId="0" applyFont="1" applyBorder="1"/>
    <xf numFmtId="0" fontId="0" fillId="0" borderId="16" xfId="0" applyBorder="1"/>
    <xf numFmtId="0" fontId="0" fillId="0" borderId="17" xfId="0" applyBorder="1"/>
    <xf numFmtId="0" fontId="0" fillId="2" borderId="17" xfId="0" applyFill="1" applyBorder="1"/>
    <xf numFmtId="0" fontId="0" fillId="2" borderId="18" xfId="0" applyFill="1" applyBorder="1"/>
    <xf numFmtId="0" fontId="0" fillId="2" borderId="16" xfId="0" applyFill="1" applyBorder="1"/>
    <xf numFmtId="0" fontId="9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selection activeCell="D75" sqref="D75:D78"/>
    </sheetView>
  </sheetViews>
  <sheetFormatPr defaultRowHeight="15" x14ac:dyDescent="0.25"/>
  <cols>
    <col min="1" max="1" width="4" customWidth="1"/>
    <col min="2" max="2" width="49.140625" customWidth="1"/>
    <col min="3" max="3" width="48.5703125" customWidth="1"/>
    <col min="4" max="4" width="13.28515625" customWidth="1"/>
    <col min="5" max="5" width="16.140625" customWidth="1"/>
    <col min="7" max="7" width="11.42578125" customWidth="1"/>
  </cols>
  <sheetData>
    <row r="2" spans="1:7" ht="15.75" thickBot="1" x14ac:dyDescent="0.3"/>
    <row r="3" spans="1:7" ht="72" thickBot="1" x14ac:dyDescent="0.3">
      <c r="A3" s="27" t="s">
        <v>70</v>
      </c>
      <c r="B3" s="7" t="s">
        <v>0</v>
      </c>
      <c r="C3" s="3" t="s">
        <v>1</v>
      </c>
      <c r="D3" s="3" t="s">
        <v>171</v>
      </c>
      <c r="E3" s="4" t="s">
        <v>2</v>
      </c>
      <c r="F3" s="4" t="s">
        <v>3</v>
      </c>
      <c r="G3" s="4" t="s">
        <v>169</v>
      </c>
    </row>
    <row r="4" spans="1:7" ht="17.25" thickBot="1" x14ac:dyDescent="0.3">
      <c r="A4" s="29">
        <v>1</v>
      </c>
      <c r="B4" s="8" t="s">
        <v>163</v>
      </c>
      <c r="C4" s="1" t="s">
        <v>164</v>
      </c>
      <c r="D4" s="1" t="s">
        <v>172</v>
      </c>
      <c r="E4" s="1" t="s">
        <v>10</v>
      </c>
      <c r="F4" s="2">
        <v>2250</v>
      </c>
      <c r="G4" s="2">
        <f>F4*366</f>
        <v>823500</v>
      </c>
    </row>
    <row r="5" spans="1:7" ht="17.25" thickBot="1" x14ac:dyDescent="0.3">
      <c r="A5" s="13">
        <v>2</v>
      </c>
      <c r="B5" s="8" t="s">
        <v>4</v>
      </c>
      <c r="C5" s="1" t="s">
        <v>5</v>
      </c>
      <c r="D5" s="1" t="s">
        <v>172</v>
      </c>
      <c r="E5" s="1" t="s">
        <v>6</v>
      </c>
      <c r="F5" s="2">
        <v>2250</v>
      </c>
      <c r="G5" s="2">
        <f t="shared" ref="G5:G68" si="0">F5*366</f>
        <v>823500</v>
      </c>
    </row>
    <row r="6" spans="1:7" ht="17.25" thickBot="1" x14ac:dyDescent="0.3">
      <c r="A6" s="29">
        <v>3</v>
      </c>
      <c r="B6" s="26" t="s">
        <v>9</v>
      </c>
      <c r="C6" s="1" t="s">
        <v>47</v>
      </c>
      <c r="D6" s="1" t="s">
        <v>172</v>
      </c>
      <c r="E6" s="1" t="s">
        <v>10</v>
      </c>
      <c r="F6" s="2">
        <v>2250</v>
      </c>
      <c r="G6" s="2">
        <f t="shared" si="0"/>
        <v>823500</v>
      </c>
    </row>
    <row r="7" spans="1:7" ht="17.25" thickBot="1" x14ac:dyDescent="0.3">
      <c r="A7" s="13">
        <v>4</v>
      </c>
      <c r="B7" s="8" t="s">
        <v>11</v>
      </c>
      <c r="C7" s="1" t="s">
        <v>12</v>
      </c>
      <c r="D7" s="1" t="s">
        <v>172</v>
      </c>
      <c r="E7" s="1" t="s">
        <v>13</v>
      </c>
      <c r="F7" s="2">
        <v>1500</v>
      </c>
      <c r="G7" s="2">
        <f t="shared" si="0"/>
        <v>549000</v>
      </c>
    </row>
    <row r="8" spans="1:7" ht="17.25" thickBot="1" x14ac:dyDescent="0.3">
      <c r="A8" s="29">
        <v>5</v>
      </c>
      <c r="B8" s="8" t="s">
        <v>60</v>
      </c>
      <c r="C8" s="1" t="s">
        <v>123</v>
      </c>
      <c r="D8" s="1" t="s">
        <v>172</v>
      </c>
      <c r="E8" s="1" t="s">
        <v>8</v>
      </c>
      <c r="F8" s="2">
        <v>1500</v>
      </c>
      <c r="G8" s="2">
        <f t="shared" si="0"/>
        <v>549000</v>
      </c>
    </row>
    <row r="9" spans="1:7" ht="17.25" thickBot="1" x14ac:dyDescent="0.3">
      <c r="A9" s="13">
        <v>6</v>
      </c>
      <c r="B9" s="26" t="s">
        <v>17</v>
      </c>
      <c r="C9" s="1" t="s">
        <v>48</v>
      </c>
      <c r="D9" s="1" t="s">
        <v>172</v>
      </c>
      <c r="E9" s="1" t="s">
        <v>10</v>
      </c>
      <c r="F9" s="2">
        <v>2250</v>
      </c>
      <c r="G9" s="2">
        <f t="shared" si="0"/>
        <v>823500</v>
      </c>
    </row>
    <row r="10" spans="1:7" ht="17.25" thickBot="1" x14ac:dyDescent="0.3">
      <c r="A10" s="29">
        <v>7</v>
      </c>
      <c r="B10" s="8" t="s">
        <v>23</v>
      </c>
      <c r="C10" s="1" t="s">
        <v>124</v>
      </c>
      <c r="D10" s="1" t="s">
        <v>172</v>
      </c>
      <c r="E10" s="1" t="s">
        <v>7</v>
      </c>
      <c r="F10" s="1">
        <v>1500</v>
      </c>
      <c r="G10" s="2">
        <f t="shared" si="0"/>
        <v>549000</v>
      </c>
    </row>
    <row r="11" spans="1:7" ht="17.25" thickBot="1" x14ac:dyDescent="0.3">
      <c r="A11" s="13">
        <v>8</v>
      </c>
      <c r="B11" s="8" t="s">
        <v>54</v>
      </c>
      <c r="C11" s="1" t="s">
        <v>53</v>
      </c>
      <c r="D11" s="1" t="s">
        <v>172</v>
      </c>
      <c r="E11" s="1" t="s">
        <v>10</v>
      </c>
      <c r="F11" s="1">
        <v>2250</v>
      </c>
      <c r="G11" s="2">
        <f t="shared" si="0"/>
        <v>823500</v>
      </c>
    </row>
    <row r="12" spans="1:7" ht="17.25" thickBot="1" x14ac:dyDescent="0.3">
      <c r="A12" s="29">
        <v>9</v>
      </c>
      <c r="B12" s="9" t="s">
        <v>51</v>
      </c>
      <c r="C12" s="1" t="s">
        <v>52</v>
      </c>
      <c r="D12" s="1" t="s">
        <v>172</v>
      </c>
      <c r="E12" s="1" t="s">
        <v>10</v>
      </c>
      <c r="F12" s="2">
        <v>2250</v>
      </c>
      <c r="G12" s="2">
        <f t="shared" si="0"/>
        <v>823500</v>
      </c>
    </row>
    <row r="13" spans="1:7" ht="17.25" thickBot="1" x14ac:dyDescent="0.3">
      <c r="A13" s="13">
        <v>10</v>
      </c>
      <c r="B13" s="8" t="s">
        <v>65</v>
      </c>
      <c r="C13" s="1" t="s">
        <v>66</v>
      </c>
      <c r="D13" s="1" t="s">
        <v>172</v>
      </c>
      <c r="E13" s="1" t="s">
        <v>10</v>
      </c>
      <c r="F13" s="2">
        <v>2250</v>
      </c>
      <c r="G13" s="2">
        <f t="shared" si="0"/>
        <v>823500</v>
      </c>
    </row>
    <row r="14" spans="1:7" ht="17.25" thickBot="1" x14ac:dyDescent="0.3">
      <c r="A14" s="29">
        <v>11</v>
      </c>
      <c r="B14" s="26" t="s">
        <v>14</v>
      </c>
      <c r="C14" s="1" t="s">
        <v>19</v>
      </c>
      <c r="D14" s="1" t="s">
        <v>172</v>
      </c>
      <c r="E14" s="1" t="s">
        <v>10</v>
      </c>
      <c r="F14" s="1">
        <v>2250</v>
      </c>
      <c r="G14" s="2">
        <f t="shared" si="0"/>
        <v>823500</v>
      </c>
    </row>
    <row r="15" spans="1:7" ht="17.25" thickBot="1" x14ac:dyDescent="0.3">
      <c r="A15" s="13">
        <v>12</v>
      </c>
      <c r="B15" s="26" t="s">
        <v>16</v>
      </c>
      <c r="C15" s="1" t="s">
        <v>125</v>
      </c>
      <c r="D15" s="1" t="s">
        <v>172</v>
      </c>
      <c r="E15" s="1" t="s">
        <v>8</v>
      </c>
      <c r="F15" s="2">
        <v>1500</v>
      </c>
      <c r="G15" s="2">
        <f t="shared" si="0"/>
        <v>549000</v>
      </c>
    </row>
    <row r="16" spans="1:7" ht="17.25" thickBot="1" x14ac:dyDescent="0.3">
      <c r="A16" s="29">
        <v>13</v>
      </c>
      <c r="B16" s="8" t="s">
        <v>24</v>
      </c>
      <c r="C16" s="1" t="s">
        <v>15</v>
      </c>
      <c r="D16" s="1" t="s">
        <v>172</v>
      </c>
      <c r="E16" s="1" t="s">
        <v>10</v>
      </c>
      <c r="F16" s="2">
        <v>2250</v>
      </c>
      <c r="G16" s="2">
        <f t="shared" si="0"/>
        <v>823500</v>
      </c>
    </row>
    <row r="17" spans="1:7" ht="17.25" thickBot="1" x14ac:dyDescent="0.3">
      <c r="A17" s="13">
        <v>14</v>
      </c>
      <c r="B17" s="8" t="s">
        <v>62</v>
      </c>
      <c r="C17" s="1" t="s">
        <v>15</v>
      </c>
      <c r="D17" s="1" t="s">
        <v>172</v>
      </c>
      <c r="E17" s="1" t="s">
        <v>10</v>
      </c>
      <c r="F17" s="2">
        <v>2250</v>
      </c>
      <c r="G17" s="2">
        <f t="shared" si="0"/>
        <v>823500</v>
      </c>
    </row>
    <row r="18" spans="1:7" ht="17.25" thickBot="1" x14ac:dyDescent="0.3">
      <c r="A18" s="29">
        <v>15</v>
      </c>
      <c r="B18" s="26" t="s">
        <v>165</v>
      </c>
      <c r="C18" s="1" t="s">
        <v>138</v>
      </c>
      <c r="D18" s="1" t="s">
        <v>172</v>
      </c>
      <c r="E18" s="1" t="s">
        <v>8</v>
      </c>
      <c r="F18" s="2">
        <v>1500</v>
      </c>
      <c r="G18" s="2">
        <f t="shared" si="0"/>
        <v>549000</v>
      </c>
    </row>
    <row r="19" spans="1:7" ht="17.25" thickBot="1" x14ac:dyDescent="0.3">
      <c r="A19" s="13">
        <v>16</v>
      </c>
      <c r="B19" s="26" t="s">
        <v>166</v>
      </c>
      <c r="C19" s="1" t="s">
        <v>138</v>
      </c>
      <c r="D19" s="1" t="s">
        <v>172</v>
      </c>
      <c r="E19" s="1" t="s">
        <v>8</v>
      </c>
      <c r="F19" s="2">
        <v>1500</v>
      </c>
      <c r="G19" s="2">
        <f t="shared" si="0"/>
        <v>549000</v>
      </c>
    </row>
    <row r="20" spans="1:7" ht="17.25" thickBot="1" x14ac:dyDescent="0.3">
      <c r="A20" s="29">
        <v>17</v>
      </c>
      <c r="B20" s="26" t="s">
        <v>167</v>
      </c>
      <c r="C20" s="1" t="s">
        <v>138</v>
      </c>
      <c r="D20" s="1" t="s">
        <v>172</v>
      </c>
      <c r="E20" s="1" t="s">
        <v>10</v>
      </c>
      <c r="F20" s="2">
        <v>2250</v>
      </c>
      <c r="G20" s="2">
        <f t="shared" si="0"/>
        <v>823500</v>
      </c>
    </row>
    <row r="21" spans="1:7" ht="17.25" thickBot="1" x14ac:dyDescent="0.3">
      <c r="A21" s="13">
        <v>18</v>
      </c>
      <c r="B21" s="26" t="s">
        <v>168</v>
      </c>
      <c r="C21" s="1" t="s">
        <v>138</v>
      </c>
      <c r="D21" s="1" t="s">
        <v>172</v>
      </c>
      <c r="E21" s="1" t="s">
        <v>10</v>
      </c>
      <c r="F21" s="2">
        <v>2250</v>
      </c>
      <c r="G21" s="2">
        <f t="shared" si="0"/>
        <v>823500</v>
      </c>
    </row>
    <row r="22" spans="1:7" ht="17.25" thickBot="1" x14ac:dyDescent="0.3">
      <c r="A22" s="29">
        <v>19</v>
      </c>
      <c r="B22" s="26" t="s">
        <v>154</v>
      </c>
      <c r="C22" s="1" t="s">
        <v>155</v>
      </c>
      <c r="D22" s="1" t="s">
        <v>172</v>
      </c>
      <c r="E22" s="1" t="s">
        <v>8</v>
      </c>
      <c r="F22" s="2">
        <v>1500</v>
      </c>
      <c r="G22" s="2">
        <f t="shared" si="0"/>
        <v>549000</v>
      </c>
    </row>
    <row r="23" spans="1:7" ht="17.25" thickBot="1" x14ac:dyDescent="0.3">
      <c r="A23" s="13">
        <v>20</v>
      </c>
      <c r="B23" s="8" t="s">
        <v>18</v>
      </c>
      <c r="C23" s="1" t="s">
        <v>19</v>
      </c>
      <c r="D23" s="1" t="s">
        <v>172</v>
      </c>
      <c r="E23" s="1" t="s">
        <v>8</v>
      </c>
      <c r="F23" s="2">
        <v>1500</v>
      </c>
      <c r="G23" s="2">
        <f t="shared" si="0"/>
        <v>549000</v>
      </c>
    </row>
    <row r="24" spans="1:7" ht="17.25" thickBot="1" x14ac:dyDescent="0.3">
      <c r="A24" s="29">
        <v>21</v>
      </c>
      <c r="B24" s="8" t="s">
        <v>63</v>
      </c>
      <c r="C24" s="1" t="s">
        <v>20</v>
      </c>
      <c r="D24" s="1" t="s">
        <v>176</v>
      </c>
      <c r="E24" s="1" t="s">
        <v>8</v>
      </c>
      <c r="F24" s="2">
        <v>800</v>
      </c>
      <c r="G24" s="2">
        <f t="shared" si="0"/>
        <v>292800</v>
      </c>
    </row>
    <row r="25" spans="1:7" ht="17.25" thickBot="1" x14ac:dyDescent="0.3">
      <c r="A25" s="13">
        <v>22</v>
      </c>
      <c r="B25" s="8" t="s">
        <v>49</v>
      </c>
      <c r="C25" s="1" t="s">
        <v>20</v>
      </c>
      <c r="D25" s="1" t="s">
        <v>176</v>
      </c>
      <c r="E25" s="1" t="s">
        <v>13</v>
      </c>
      <c r="F25" s="2">
        <v>800</v>
      </c>
      <c r="G25" s="2">
        <f t="shared" si="0"/>
        <v>292800</v>
      </c>
    </row>
    <row r="26" spans="1:7" ht="17.25" thickBot="1" x14ac:dyDescent="0.3">
      <c r="A26" s="29">
        <v>23</v>
      </c>
      <c r="B26" s="8" t="s">
        <v>156</v>
      </c>
      <c r="C26" s="1" t="s">
        <v>131</v>
      </c>
      <c r="D26" s="1" t="s">
        <v>174</v>
      </c>
      <c r="E26" s="1" t="s">
        <v>10</v>
      </c>
      <c r="F26" s="2">
        <v>1200</v>
      </c>
      <c r="G26" s="2">
        <f t="shared" si="0"/>
        <v>439200</v>
      </c>
    </row>
    <row r="27" spans="1:7" ht="17.25" thickBot="1" x14ac:dyDescent="0.3">
      <c r="A27" s="13">
        <v>24</v>
      </c>
      <c r="B27" s="8" t="s">
        <v>132</v>
      </c>
      <c r="C27" s="1" t="s">
        <v>131</v>
      </c>
      <c r="D27" s="1" t="s">
        <v>173</v>
      </c>
      <c r="E27" s="1" t="s">
        <v>7</v>
      </c>
      <c r="F27" s="2">
        <v>800</v>
      </c>
      <c r="G27" s="2">
        <f t="shared" si="0"/>
        <v>292800</v>
      </c>
    </row>
    <row r="28" spans="1:7" ht="17.25" thickBot="1" x14ac:dyDescent="0.3">
      <c r="A28" s="29">
        <v>25</v>
      </c>
      <c r="B28" s="8" t="s">
        <v>129</v>
      </c>
      <c r="C28" s="1" t="s">
        <v>130</v>
      </c>
      <c r="D28" s="1" t="s">
        <v>175</v>
      </c>
      <c r="E28" s="1" t="s">
        <v>7</v>
      </c>
      <c r="F28" s="2">
        <v>800</v>
      </c>
      <c r="G28" s="2">
        <f t="shared" si="0"/>
        <v>292800</v>
      </c>
    </row>
    <row r="29" spans="1:7" ht="17.25" thickBot="1" x14ac:dyDescent="0.3">
      <c r="A29" s="13">
        <v>26</v>
      </c>
      <c r="B29" s="8" t="s">
        <v>133</v>
      </c>
      <c r="C29" s="1" t="s">
        <v>64</v>
      </c>
      <c r="D29" s="1" t="s">
        <v>187</v>
      </c>
      <c r="E29" s="1" t="s">
        <v>8</v>
      </c>
      <c r="F29" s="2">
        <v>800</v>
      </c>
      <c r="G29" s="2">
        <f t="shared" si="0"/>
        <v>292800</v>
      </c>
    </row>
    <row r="30" spans="1:7" ht="17.25" thickBot="1" x14ac:dyDescent="0.3">
      <c r="A30" s="29">
        <v>27</v>
      </c>
      <c r="B30" s="8" t="s">
        <v>26</v>
      </c>
      <c r="C30" s="1" t="s">
        <v>64</v>
      </c>
      <c r="D30" s="1" t="s">
        <v>187</v>
      </c>
      <c r="E30" s="1" t="s">
        <v>10</v>
      </c>
      <c r="F30" s="2">
        <v>1200</v>
      </c>
      <c r="G30" s="2">
        <f t="shared" si="0"/>
        <v>439200</v>
      </c>
    </row>
    <row r="31" spans="1:7" ht="17.25" thickBot="1" x14ac:dyDescent="0.3">
      <c r="A31" s="13">
        <v>28</v>
      </c>
      <c r="B31" s="8" t="s">
        <v>158</v>
      </c>
      <c r="C31" s="1" t="s">
        <v>134</v>
      </c>
      <c r="D31" s="1" t="s">
        <v>177</v>
      </c>
      <c r="E31" s="1" t="s">
        <v>7</v>
      </c>
      <c r="F31" s="2">
        <v>800</v>
      </c>
      <c r="G31" s="2">
        <f t="shared" si="0"/>
        <v>292800</v>
      </c>
    </row>
    <row r="32" spans="1:7" ht="17.25" thickBot="1" x14ac:dyDescent="0.3">
      <c r="A32" s="29">
        <v>29</v>
      </c>
      <c r="B32" s="8" t="s">
        <v>135</v>
      </c>
      <c r="C32" s="1" t="s">
        <v>134</v>
      </c>
      <c r="D32" s="1" t="s">
        <v>177</v>
      </c>
      <c r="E32" s="1" t="s">
        <v>13</v>
      </c>
      <c r="F32" s="2">
        <v>800</v>
      </c>
      <c r="G32" s="2">
        <f t="shared" si="0"/>
        <v>292800</v>
      </c>
    </row>
    <row r="33" spans="1:7" ht="17.25" thickBot="1" x14ac:dyDescent="0.3">
      <c r="A33" s="13">
        <v>30</v>
      </c>
      <c r="B33" s="8" t="s">
        <v>157</v>
      </c>
      <c r="C33" s="1" t="s">
        <v>134</v>
      </c>
      <c r="D33" s="1" t="s">
        <v>177</v>
      </c>
      <c r="E33" s="1" t="s">
        <v>8</v>
      </c>
      <c r="F33" s="2">
        <v>800</v>
      </c>
      <c r="G33" s="2">
        <f t="shared" si="0"/>
        <v>292800</v>
      </c>
    </row>
    <row r="34" spans="1:7" ht="17.25" thickBot="1" x14ac:dyDescent="0.3">
      <c r="A34" s="29">
        <v>31</v>
      </c>
      <c r="B34" s="8" t="s">
        <v>21</v>
      </c>
      <c r="C34" s="1" t="s">
        <v>122</v>
      </c>
      <c r="D34" s="1" t="s">
        <v>182</v>
      </c>
      <c r="E34" s="1" t="s">
        <v>7</v>
      </c>
      <c r="F34" s="2">
        <v>800</v>
      </c>
      <c r="G34" s="2">
        <f t="shared" si="0"/>
        <v>292800</v>
      </c>
    </row>
    <row r="35" spans="1:7" ht="17.25" thickBot="1" x14ac:dyDescent="0.3">
      <c r="A35" s="13">
        <v>32</v>
      </c>
      <c r="B35" s="26" t="s">
        <v>29</v>
      </c>
      <c r="C35" s="1" t="s">
        <v>122</v>
      </c>
      <c r="D35" s="1" t="s">
        <v>182</v>
      </c>
      <c r="E35" s="1" t="s">
        <v>10</v>
      </c>
      <c r="F35" s="2">
        <v>1200</v>
      </c>
      <c r="G35" s="2">
        <f t="shared" si="0"/>
        <v>439200</v>
      </c>
    </row>
    <row r="36" spans="1:7" ht="17.25" thickBot="1" x14ac:dyDescent="0.3">
      <c r="A36" s="29">
        <v>33</v>
      </c>
      <c r="B36" s="26" t="s">
        <v>137</v>
      </c>
      <c r="C36" s="1" t="s">
        <v>122</v>
      </c>
      <c r="D36" s="1" t="s">
        <v>182</v>
      </c>
      <c r="E36" s="1" t="s">
        <v>7</v>
      </c>
      <c r="F36" s="2">
        <v>800</v>
      </c>
      <c r="G36" s="2">
        <f t="shared" si="0"/>
        <v>292800</v>
      </c>
    </row>
    <row r="37" spans="1:7" ht="17.25" thickBot="1" x14ac:dyDescent="0.3">
      <c r="A37" s="13">
        <v>34</v>
      </c>
      <c r="B37" s="26" t="s">
        <v>136</v>
      </c>
      <c r="C37" s="1" t="s">
        <v>122</v>
      </c>
      <c r="D37" s="1" t="s">
        <v>182</v>
      </c>
      <c r="E37" s="1" t="s">
        <v>8</v>
      </c>
      <c r="F37" s="2">
        <v>800</v>
      </c>
      <c r="G37" s="2">
        <f t="shared" si="0"/>
        <v>292800</v>
      </c>
    </row>
    <row r="38" spans="1:7" ht="17.25" thickBot="1" x14ac:dyDescent="0.3">
      <c r="A38" s="29">
        <v>35</v>
      </c>
      <c r="B38" s="26" t="s">
        <v>159</v>
      </c>
      <c r="C38" s="1" t="s">
        <v>122</v>
      </c>
      <c r="D38" s="1" t="s">
        <v>182</v>
      </c>
      <c r="E38" s="1" t="s">
        <v>8</v>
      </c>
      <c r="F38" s="2">
        <v>800</v>
      </c>
      <c r="G38" s="2">
        <f t="shared" si="0"/>
        <v>292800</v>
      </c>
    </row>
    <row r="39" spans="1:7" ht="17.25" thickBot="1" x14ac:dyDescent="0.3">
      <c r="A39" s="13">
        <v>36</v>
      </c>
      <c r="B39" s="26" t="s">
        <v>188</v>
      </c>
      <c r="C39" s="1" t="s">
        <v>122</v>
      </c>
      <c r="D39" s="1" t="s">
        <v>182</v>
      </c>
      <c r="E39" s="1" t="s">
        <v>8</v>
      </c>
      <c r="F39" s="2">
        <v>800</v>
      </c>
      <c r="G39" s="2">
        <f t="shared" si="0"/>
        <v>292800</v>
      </c>
    </row>
    <row r="40" spans="1:7" ht="17.25" thickBot="1" x14ac:dyDescent="0.3">
      <c r="A40" s="29">
        <v>37</v>
      </c>
      <c r="B40" s="8" t="s">
        <v>50</v>
      </c>
      <c r="C40" s="1" t="s">
        <v>22</v>
      </c>
      <c r="D40" s="1" t="s">
        <v>184</v>
      </c>
      <c r="E40" s="1" t="s">
        <v>10</v>
      </c>
      <c r="F40" s="2">
        <v>1200</v>
      </c>
      <c r="G40" s="2">
        <f t="shared" si="0"/>
        <v>439200</v>
      </c>
    </row>
    <row r="41" spans="1:7" ht="17.25" thickBot="1" x14ac:dyDescent="0.3">
      <c r="A41" s="13">
        <v>38</v>
      </c>
      <c r="B41" s="8" t="s">
        <v>69</v>
      </c>
      <c r="C41" s="1" t="s">
        <v>22</v>
      </c>
      <c r="D41" s="1" t="s">
        <v>185</v>
      </c>
      <c r="E41" s="1" t="s">
        <v>10</v>
      </c>
      <c r="F41" s="2">
        <v>1200</v>
      </c>
      <c r="G41" s="2">
        <f t="shared" si="0"/>
        <v>439200</v>
      </c>
    </row>
    <row r="42" spans="1:7" ht="17.25" thickBot="1" x14ac:dyDescent="0.3">
      <c r="A42" s="29">
        <v>39</v>
      </c>
      <c r="B42" s="8" t="s">
        <v>126</v>
      </c>
      <c r="C42" s="1" t="s">
        <v>22</v>
      </c>
      <c r="D42" s="1" t="s">
        <v>186</v>
      </c>
      <c r="E42" s="1" t="s">
        <v>10</v>
      </c>
      <c r="F42" s="2">
        <v>1200</v>
      </c>
      <c r="G42" s="2">
        <f t="shared" si="0"/>
        <v>439200</v>
      </c>
    </row>
    <row r="43" spans="1:7" ht="17.25" thickBot="1" x14ac:dyDescent="0.3">
      <c r="A43" s="13">
        <v>40</v>
      </c>
      <c r="B43" s="8" t="s">
        <v>127</v>
      </c>
      <c r="C43" s="1" t="s">
        <v>22</v>
      </c>
      <c r="D43" s="1" t="s">
        <v>184</v>
      </c>
      <c r="E43" s="1" t="s">
        <v>10</v>
      </c>
      <c r="F43" s="2">
        <v>1200</v>
      </c>
      <c r="G43" s="2">
        <f t="shared" si="0"/>
        <v>439200</v>
      </c>
    </row>
    <row r="44" spans="1:7" ht="17.25" thickBot="1" x14ac:dyDescent="0.3">
      <c r="A44" s="29">
        <v>41</v>
      </c>
      <c r="B44" s="8" t="s">
        <v>128</v>
      </c>
      <c r="C44" s="1" t="s">
        <v>22</v>
      </c>
      <c r="D44" s="1" t="s">
        <v>184</v>
      </c>
      <c r="E44" s="1" t="s">
        <v>8</v>
      </c>
      <c r="F44" s="2">
        <v>800</v>
      </c>
      <c r="G44" s="2">
        <f t="shared" si="0"/>
        <v>292800</v>
      </c>
    </row>
    <row r="45" spans="1:7" ht="17.25" thickBot="1" x14ac:dyDescent="0.3">
      <c r="A45" s="13">
        <v>42</v>
      </c>
      <c r="B45" s="8" t="s">
        <v>56</v>
      </c>
      <c r="C45" s="1" t="s">
        <v>25</v>
      </c>
      <c r="D45" s="1" t="s">
        <v>178</v>
      </c>
      <c r="E45" s="1" t="s">
        <v>10</v>
      </c>
      <c r="F45" s="2">
        <v>1200</v>
      </c>
      <c r="G45" s="2">
        <f t="shared" si="0"/>
        <v>439200</v>
      </c>
    </row>
    <row r="46" spans="1:7" ht="17.25" thickBot="1" x14ac:dyDescent="0.3">
      <c r="A46" s="29">
        <v>43</v>
      </c>
      <c r="B46" s="8" t="s">
        <v>139</v>
      </c>
      <c r="C46" s="1" t="s">
        <v>25</v>
      </c>
      <c r="D46" s="1" t="s">
        <v>178</v>
      </c>
      <c r="E46" s="1" t="s">
        <v>8</v>
      </c>
      <c r="F46" s="2">
        <v>800</v>
      </c>
      <c r="G46" s="2">
        <f t="shared" si="0"/>
        <v>292800</v>
      </c>
    </row>
    <row r="47" spans="1:7" ht="17.25" thickBot="1" x14ac:dyDescent="0.3">
      <c r="A47" s="13">
        <v>44</v>
      </c>
      <c r="B47" s="8" t="s">
        <v>160</v>
      </c>
      <c r="C47" s="1" t="s">
        <v>25</v>
      </c>
      <c r="D47" s="1" t="s">
        <v>178</v>
      </c>
      <c r="E47" s="1" t="s">
        <v>10</v>
      </c>
      <c r="F47" s="2">
        <v>1200</v>
      </c>
      <c r="G47" s="2">
        <f t="shared" si="0"/>
        <v>439200</v>
      </c>
    </row>
    <row r="48" spans="1:7" ht="17.25" thickBot="1" x14ac:dyDescent="0.3">
      <c r="A48" s="29">
        <v>45</v>
      </c>
      <c r="B48" s="8" t="s">
        <v>139</v>
      </c>
      <c r="C48" s="1" t="s">
        <v>25</v>
      </c>
      <c r="D48" s="1" t="s">
        <v>178</v>
      </c>
      <c r="E48" s="1" t="s">
        <v>8</v>
      </c>
      <c r="F48" s="2">
        <v>800</v>
      </c>
      <c r="G48" s="2">
        <f t="shared" si="0"/>
        <v>292800</v>
      </c>
    </row>
    <row r="49" spans="1:7" ht="17.25" thickBot="1" x14ac:dyDescent="0.3">
      <c r="A49" s="13">
        <v>46</v>
      </c>
      <c r="B49" s="8" t="s">
        <v>140</v>
      </c>
      <c r="C49" s="1" t="s">
        <v>141</v>
      </c>
      <c r="D49" s="1" t="s">
        <v>192</v>
      </c>
      <c r="E49" s="1" t="s">
        <v>7</v>
      </c>
      <c r="F49" s="2">
        <v>800</v>
      </c>
      <c r="G49" s="2">
        <f t="shared" si="0"/>
        <v>292800</v>
      </c>
    </row>
    <row r="50" spans="1:7" ht="17.25" thickBot="1" x14ac:dyDescent="0.3">
      <c r="A50" s="29">
        <v>47</v>
      </c>
      <c r="B50" s="8" t="s">
        <v>59</v>
      </c>
      <c r="C50" s="1" t="s">
        <v>27</v>
      </c>
      <c r="D50" s="1" t="s">
        <v>179</v>
      </c>
      <c r="E50" s="1" t="s">
        <v>10</v>
      </c>
      <c r="F50" s="2">
        <v>1200</v>
      </c>
      <c r="G50" s="2">
        <f t="shared" si="0"/>
        <v>439200</v>
      </c>
    </row>
    <row r="51" spans="1:7" ht="17.25" thickBot="1" x14ac:dyDescent="0.3">
      <c r="A51" s="13">
        <v>48</v>
      </c>
      <c r="B51" s="8" t="s">
        <v>143</v>
      </c>
      <c r="C51" s="1" t="s">
        <v>27</v>
      </c>
      <c r="D51" s="1" t="s">
        <v>180</v>
      </c>
      <c r="E51" s="1" t="s">
        <v>7</v>
      </c>
      <c r="F51" s="2">
        <v>800</v>
      </c>
      <c r="G51" s="2">
        <f t="shared" si="0"/>
        <v>292800</v>
      </c>
    </row>
    <row r="52" spans="1:7" ht="17.25" thickBot="1" x14ac:dyDescent="0.3">
      <c r="A52" s="29">
        <v>49</v>
      </c>
      <c r="B52" s="8" t="s">
        <v>142</v>
      </c>
      <c r="C52" s="1" t="s">
        <v>27</v>
      </c>
      <c r="D52" s="1" t="s">
        <v>181</v>
      </c>
      <c r="E52" s="1" t="s">
        <v>8</v>
      </c>
      <c r="F52" s="2">
        <v>800</v>
      </c>
      <c r="G52" s="2">
        <f t="shared" si="0"/>
        <v>292800</v>
      </c>
    </row>
    <row r="53" spans="1:7" ht="17.25" thickBot="1" x14ac:dyDescent="0.3">
      <c r="A53" s="13">
        <v>50</v>
      </c>
      <c r="B53" s="8" t="s">
        <v>44</v>
      </c>
      <c r="C53" s="1" t="s">
        <v>28</v>
      </c>
      <c r="D53" s="1" t="s">
        <v>183</v>
      </c>
      <c r="E53" s="1" t="s">
        <v>10</v>
      </c>
      <c r="F53" s="2">
        <v>2250</v>
      </c>
      <c r="G53" s="2">
        <f t="shared" si="0"/>
        <v>823500</v>
      </c>
    </row>
    <row r="54" spans="1:7" ht="17.25" thickBot="1" x14ac:dyDescent="0.3">
      <c r="A54" s="29">
        <v>51</v>
      </c>
      <c r="B54" s="10" t="s">
        <v>58</v>
      </c>
      <c r="C54" s="1" t="s">
        <v>28</v>
      </c>
      <c r="D54" s="1" t="s">
        <v>172</v>
      </c>
      <c r="E54" s="1" t="s">
        <v>8</v>
      </c>
      <c r="F54" s="2">
        <v>1500</v>
      </c>
      <c r="G54" s="2">
        <f t="shared" si="0"/>
        <v>549000</v>
      </c>
    </row>
    <row r="55" spans="1:7" ht="17.25" thickBot="1" x14ac:dyDescent="0.3">
      <c r="A55" s="13">
        <v>52</v>
      </c>
      <c r="B55" s="10" t="s">
        <v>162</v>
      </c>
      <c r="C55" s="1" t="s">
        <v>28</v>
      </c>
      <c r="D55" s="1" t="s">
        <v>172</v>
      </c>
      <c r="E55" s="1" t="s">
        <v>10</v>
      </c>
      <c r="F55" s="2">
        <v>2250</v>
      </c>
      <c r="G55" s="2">
        <f t="shared" si="0"/>
        <v>823500</v>
      </c>
    </row>
    <row r="56" spans="1:7" ht="17.25" thickBot="1" x14ac:dyDescent="0.3">
      <c r="A56" s="29">
        <v>53</v>
      </c>
      <c r="B56" s="10" t="s">
        <v>144</v>
      </c>
      <c r="C56" s="1" t="s">
        <v>30</v>
      </c>
      <c r="D56" s="1" t="s">
        <v>172</v>
      </c>
      <c r="E56" s="1" t="s">
        <v>10</v>
      </c>
      <c r="F56" s="2">
        <v>2250</v>
      </c>
      <c r="G56" s="2">
        <f t="shared" si="0"/>
        <v>823500</v>
      </c>
    </row>
    <row r="57" spans="1:7" ht="17.25" thickBot="1" x14ac:dyDescent="0.3">
      <c r="A57" s="13">
        <v>54</v>
      </c>
      <c r="B57" s="10" t="s">
        <v>145</v>
      </c>
      <c r="C57" s="1" t="s">
        <v>30</v>
      </c>
      <c r="D57" s="1" t="s">
        <v>172</v>
      </c>
      <c r="E57" s="1" t="s">
        <v>8</v>
      </c>
      <c r="F57" s="2">
        <v>1500</v>
      </c>
      <c r="G57" s="2">
        <f t="shared" si="0"/>
        <v>549000</v>
      </c>
    </row>
    <row r="58" spans="1:7" ht="17.25" thickBot="1" x14ac:dyDescent="0.3">
      <c r="A58" s="29">
        <v>55</v>
      </c>
      <c r="B58" s="10" t="s">
        <v>146</v>
      </c>
      <c r="C58" s="1" t="s">
        <v>30</v>
      </c>
      <c r="D58" s="1" t="s">
        <v>172</v>
      </c>
      <c r="E58" s="1" t="s">
        <v>8</v>
      </c>
      <c r="F58" s="2">
        <v>1500</v>
      </c>
      <c r="G58" s="2">
        <f t="shared" si="0"/>
        <v>549000</v>
      </c>
    </row>
    <row r="59" spans="1:7" ht="17.25" thickBot="1" x14ac:dyDescent="0.3">
      <c r="A59" s="13">
        <v>56</v>
      </c>
      <c r="B59" s="10" t="s">
        <v>68</v>
      </c>
      <c r="C59" s="1" t="s">
        <v>30</v>
      </c>
      <c r="D59" s="1" t="s">
        <v>172</v>
      </c>
      <c r="E59" s="1" t="s">
        <v>8</v>
      </c>
      <c r="F59" s="2">
        <v>1500</v>
      </c>
      <c r="G59" s="2">
        <f t="shared" si="0"/>
        <v>549000</v>
      </c>
    </row>
    <row r="60" spans="1:7" ht="17.25" thickBot="1" x14ac:dyDescent="0.3">
      <c r="A60" s="29">
        <v>57</v>
      </c>
      <c r="B60" s="10" t="s">
        <v>31</v>
      </c>
      <c r="C60" s="1" t="s">
        <v>32</v>
      </c>
      <c r="D60" s="1" t="s">
        <v>184</v>
      </c>
      <c r="E60" s="1" t="s">
        <v>6</v>
      </c>
      <c r="F60" s="2">
        <v>1200</v>
      </c>
      <c r="G60" s="2">
        <f t="shared" si="0"/>
        <v>439200</v>
      </c>
    </row>
    <row r="61" spans="1:7" ht="17.25" thickBot="1" x14ac:dyDescent="0.3">
      <c r="A61" s="13">
        <v>58</v>
      </c>
      <c r="B61" s="10" t="s">
        <v>67</v>
      </c>
      <c r="C61" s="1" t="s">
        <v>32</v>
      </c>
      <c r="D61" s="1" t="s">
        <v>184</v>
      </c>
      <c r="E61" s="1" t="s">
        <v>10</v>
      </c>
      <c r="F61" s="2">
        <v>1200</v>
      </c>
      <c r="G61" s="2">
        <f t="shared" si="0"/>
        <v>439200</v>
      </c>
    </row>
    <row r="62" spans="1:7" ht="17.25" thickBot="1" x14ac:dyDescent="0.3">
      <c r="A62" s="29">
        <v>59</v>
      </c>
      <c r="B62" s="10" t="s">
        <v>149</v>
      </c>
      <c r="C62" s="1" t="s">
        <v>32</v>
      </c>
      <c r="D62" s="1" t="s">
        <v>184</v>
      </c>
      <c r="E62" s="1" t="s">
        <v>8</v>
      </c>
      <c r="F62" s="2">
        <v>800</v>
      </c>
      <c r="G62" s="2">
        <f t="shared" si="0"/>
        <v>292800</v>
      </c>
    </row>
    <row r="63" spans="1:7" ht="17.25" thickBot="1" x14ac:dyDescent="0.3">
      <c r="A63" s="13">
        <v>60</v>
      </c>
      <c r="B63" s="10" t="s">
        <v>148</v>
      </c>
      <c r="C63" s="1" t="s">
        <v>32</v>
      </c>
      <c r="D63" s="1" t="s">
        <v>184</v>
      </c>
      <c r="E63" s="1" t="s">
        <v>10</v>
      </c>
      <c r="F63" s="2">
        <v>1200</v>
      </c>
      <c r="G63" s="2">
        <f t="shared" si="0"/>
        <v>439200</v>
      </c>
    </row>
    <row r="64" spans="1:7" ht="17.25" thickBot="1" x14ac:dyDescent="0.3">
      <c r="A64" s="29">
        <v>61</v>
      </c>
      <c r="B64" s="10" t="s">
        <v>147</v>
      </c>
      <c r="C64" s="1" t="s">
        <v>32</v>
      </c>
      <c r="D64" s="1" t="s">
        <v>184</v>
      </c>
      <c r="E64" s="1" t="s">
        <v>10</v>
      </c>
      <c r="F64" s="2">
        <v>1200</v>
      </c>
      <c r="G64" s="2">
        <f t="shared" si="0"/>
        <v>439200</v>
      </c>
    </row>
    <row r="65" spans="1:7" ht="17.25" thickBot="1" x14ac:dyDescent="0.3">
      <c r="A65" s="13">
        <v>62</v>
      </c>
      <c r="B65" s="10" t="s">
        <v>33</v>
      </c>
      <c r="C65" s="1" t="s">
        <v>34</v>
      </c>
      <c r="D65" s="1" t="s">
        <v>182</v>
      </c>
      <c r="E65" s="1" t="s">
        <v>35</v>
      </c>
      <c r="F65" s="2">
        <v>1200</v>
      </c>
      <c r="G65" s="2">
        <f t="shared" si="0"/>
        <v>439200</v>
      </c>
    </row>
    <row r="66" spans="1:7" ht="17.25" thickBot="1" x14ac:dyDescent="0.3">
      <c r="A66" s="29">
        <v>63</v>
      </c>
      <c r="B66" s="10" t="s">
        <v>57</v>
      </c>
      <c r="C66" s="1" t="s">
        <v>36</v>
      </c>
      <c r="D66" s="1" t="s">
        <v>192</v>
      </c>
      <c r="E66" s="1" t="s">
        <v>10</v>
      </c>
      <c r="F66" s="2">
        <v>1200</v>
      </c>
      <c r="G66" s="2">
        <f t="shared" si="0"/>
        <v>439200</v>
      </c>
    </row>
    <row r="67" spans="1:7" ht="17.25" thickBot="1" x14ac:dyDescent="0.3">
      <c r="A67" s="13">
        <v>64</v>
      </c>
      <c r="B67" s="26" t="s">
        <v>151</v>
      </c>
      <c r="C67" s="1" t="s">
        <v>36</v>
      </c>
      <c r="D67" s="1" t="s">
        <v>192</v>
      </c>
      <c r="E67" s="1" t="s">
        <v>8</v>
      </c>
      <c r="F67" s="2">
        <v>800</v>
      </c>
      <c r="G67" s="2">
        <f t="shared" si="0"/>
        <v>292800</v>
      </c>
    </row>
    <row r="68" spans="1:7" ht="17.25" thickBot="1" x14ac:dyDescent="0.3">
      <c r="A68" s="29">
        <v>65</v>
      </c>
      <c r="B68" s="10" t="s">
        <v>61</v>
      </c>
      <c r="C68" s="1" t="s">
        <v>189</v>
      </c>
      <c r="D68" s="1" t="s">
        <v>190</v>
      </c>
      <c r="E68" s="1" t="s">
        <v>10</v>
      </c>
      <c r="F68" s="2">
        <v>1200</v>
      </c>
      <c r="G68" s="2">
        <f t="shared" si="0"/>
        <v>439200</v>
      </c>
    </row>
    <row r="69" spans="1:7" ht="17.25" thickBot="1" x14ac:dyDescent="0.3">
      <c r="A69" s="13">
        <v>66</v>
      </c>
      <c r="B69" s="10" t="s">
        <v>150</v>
      </c>
      <c r="C69" s="1" t="s">
        <v>189</v>
      </c>
      <c r="D69" s="1" t="s">
        <v>191</v>
      </c>
      <c r="E69" s="1" t="s">
        <v>8</v>
      </c>
      <c r="F69" s="2">
        <v>800</v>
      </c>
      <c r="G69" s="2">
        <f t="shared" ref="G69:G78" si="1">F69*366</f>
        <v>292800</v>
      </c>
    </row>
    <row r="70" spans="1:7" ht="17.25" thickBot="1" x14ac:dyDescent="0.3">
      <c r="A70" s="29">
        <v>67</v>
      </c>
      <c r="B70" s="10" t="s">
        <v>37</v>
      </c>
      <c r="C70" s="1" t="s">
        <v>38</v>
      </c>
      <c r="D70" s="1" t="s">
        <v>178</v>
      </c>
      <c r="E70" s="1" t="s">
        <v>39</v>
      </c>
      <c r="F70" s="2">
        <v>1200</v>
      </c>
      <c r="G70" s="2">
        <f t="shared" si="1"/>
        <v>439200</v>
      </c>
    </row>
    <row r="71" spans="1:7" ht="17.25" thickBot="1" x14ac:dyDescent="0.3">
      <c r="A71" s="13">
        <v>68</v>
      </c>
      <c r="B71" s="10" t="s">
        <v>40</v>
      </c>
      <c r="C71" s="1" t="s">
        <v>38</v>
      </c>
      <c r="D71" s="1" t="s">
        <v>193</v>
      </c>
      <c r="E71" s="1" t="s">
        <v>6</v>
      </c>
      <c r="F71" s="2">
        <v>1200</v>
      </c>
      <c r="G71" s="2">
        <f t="shared" si="1"/>
        <v>439200</v>
      </c>
    </row>
    <row r="72" spans="1:7" ht="17.25" thickBot="1" x14ac:dyDescent="0.3">
      <c r="A72" s="29">
        <v>69</v>
      </c>
      <c r="B72" s="10" t="s">
        <v>41</v>
      </c>
      <c r="C72" s="1" t="s">
        <v>38</v>
      </c>
      <c r="D72" s="1" t="s">
        <v>193</v>
      </c>
      <c r="E72" s="1" t="s">
        <v>6</v>
      </c>
      <c r="F72" s="2">
        <v>1200</v>
      </c>
      <c r="G72" s="2">
        <f t="shared" si="1"/>
        <v>439200</v>
      </c>
    </row>
    <row r="73" spans="1:7" ht="17.25" thickBot="1" x14ac:dyDescent="0.3">
      <c r="A73" s="13">
        <v>70</v>
      </c>
      <c r="B73" s="10" t="s">
        <v>152</v>
      </c>
      <c r="C73" s="1" t="s">
        <v>38</v>
      </c>
      <c r="D73" s="1" t="s">
        <v>178</v>
      </c>
      <c r="E73" s="1" t="s">
        <v>8</v>
      </c>
      <c r="F73" s="2">
        <v>800</v>
      </c>
      <c r="G73" s="2">
        <f t="shared" si="1"/>
        <v>292800</v>
      </c>
    </row>
    <row r="74" spans="1:7" ht="17.25" thickBot="1" x14ac:dyDescent="0.3">
      <c r="A74" s="29">
        <v>71</v>
      </c>
      <c r="B74" s="10" t="s">
        <v>153</v>
      </c>
      <c r="C74" s="1" t="s">
        <v>38</v>
      </c>
      <c r="D74" s="1" t="s">
        <v>178</v>
      </c>
      <c r="E74" s="1" t="s">
        <v>7</v>
      </c>
      <c r="F74" s="2">
        <v>800</v>
      </c>
      <c r="G74" s="2">
        <f t="shared" si="1"/>
        <v>292800</v>
      </c>
    </row>
    <row r="75" spans="1:7" ht="17.25" thickBot="1" x14ac:dyDescent="0.3">
      <c r="A75" s="13">
        <v>72</v>
      </c>
      <c r="B75" s="10" t="s">
        <v>55</v>
      </c>
      <c r="C75" s="1" t="s">
        <v>42</v>
      </c>
      <c r="D75" s="1" t="s">
        <v>194</v>
      </c>
      <c r="E75" s="1" t="s">
        <v>10</v>
      </c>
      <c r="F75" s="2">
        <v>750</v>
      </c>
      <c r="G75" s="2">
        <f t="shared" si="1"/>
        <v>274500</v>
      </c>
    </row>
    <row r="76" spans="1:7" ht="17.25" thickBot="1" x14ac:dyDescent="0.3">
      <c r="A76" s="29">
        <v>73</v>
      </c>
      <c r="B76" s="10" t="s">
        <v>43</v>
      </c>
      <c r="C76" s="1" t="s">
        <v>42</v>
      </c>
      <c r="D76" s="1" t="s">
        <v>194</v>
      </c>
      <c r="E76" s="1" t="s">
        <v>35</v>
      </c>
      <c r="F76" s="2">
        <v>750</v>
      </c>
      <c r="G76" s="2">
        <f t="shared" si="1"/>
        <v>274500</v>
      </c>
    </row>
    <row r="77" spans="1:7" ht="17.25" thickBot="1" x14ac:dyDescent="0.3">
      <c r="A77" s="13">
        <v>74</v>
      </c>
      <c r="B77" s="10" t="s">
        <v>45</v>
      </c>
      <c r="C77" s="1" t="s">
        <v>42</v>
      </c>
      <c r="D77" s="1" t="s">
        <v>194</v>
      </c>
      <c r="E77" s="1" t="s">
        <v>10</v>
      </c>
      <c r="F77" s="2">
        <v>750</v>
      </c>
      <c r="G77" s="2">
        <f t="shared" si="1"/>
        <v>274500</v>
      </c>
    </row>
    <row r="78" spans="1:7" ht="17.25" thickBot="1" x14ac:dyDescent="0.3">
      <c r="A78" s="29">
        <v>75</v>
      </c>
      <c r="B78" s="10" t="s">
        <v>161</v>
      </c>
      <c r="C78" s="1" t="s">
        <v>42</v>
      </c>
      <c r="D78" s="1" t="s">
        <v>194</v>
      </c>
      <c r="E78" s="1" t="s">
        <v>10</v>
      </c>
      <c r="F78" s="2">
        <v>750</v>
      </c>
      <c r="G78" s="2">
        <f t="shared" si="1"/>
        <v>274500</v>
      </c>
    </row>
    <row r="79" spans="1:7" ht="17.25" thickBot="1" x14ac:dyDescent="0.3">
      <c r="A79" s="28"/>
      <c r="B79" s="11" t="s">
        <v>46</v>
      </c>
      <c r="C79" s="5"/>
      <c r="D79" s="5"/>
      <c r="E79" s="5"/>
      <c r="F79" s="5"/>
      <c r="G79" s="6">
        <f>SUM(G5:G78)</f>
        <v>35026200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topLeftCell="A13" workbookViewId="0">
      <selection activeCell="F50" sqref="F50"/>
    </sheetView>
  </sheetViews>
  <sheetFormatPr defaultRowHeight="15" x14ac:dyDescent="0.25"/>
  <cols>
    <col min="1" max="1" width="61.42578125" customWidth="1"/>
    <col min="2" max="2" width="5.85546875" customWidth="1"/>
    <col min="3" max="4" width="5" customWidth="1"/>
    <col min="5" max="5" width="6.42578125" customWidth="1"/>
    <col min="6" max="6" width="11" bestFit="1" customWidth="1"/>
  </cols>
  <sheetData>
    <row r="1" spans="1:5" ht="51.75" customHeight="1" x14ac:dyDescent="0.25">
      <c r="A1" s="51" t="s">
        <v>71</v>
      </c>
      <c r="B1" s="51"/>
      <c r="C1" s="51"/>
      <c r="D1" s="51"/>
      <c r="E1" s="51"/>
    </row>
    <row r="2" spans="1:5" ht="15.75" thickBot="1" x14ac:dyDescent="0.3"/>
    <row r="3" spans="1:5" ht="15" customHeight="1" thickBot="1" x14ac:dyDescent="0.35">
      <c r="A3" s="35" t="s">
        <v>72</v>
      </c>
      <c r="B3" s="36" t="s">
        <v>73</v>
      </c>
      <c r="C3" s="37" t="s">
        <v>74</v>
      </c>
      <c r="D3" s="38" t="s">
        <v>75</v>
      </c>
      <c r="E3" s="38" t="s">
        <v>76</v>
      </c>
    </row>
    <row r="4" spans="1:5" ht="17.25" x14ac:dyDescent="0.3">
      <c r="A4" s="15" t="s">
        <v>77</v>
      </c>
      <c r="B4" s="33">
        <v>5</v>
      </c>
      <c r="C4" s="34">
        <v>21</v>
      </c>
      <c r="D4" s="34">
        <v>3</v>
      </c>
      <c r="E4" s="46">
        <f>B4*C4*D4</f>
        <v>315</v>
      </c>
    </row>
    <row r="5" spans="1:5" ht="17.25" x14ac:dyDescent="0.3">
      <c r="A5" s="16" t="s">
        <v>78</v>
      </c>
      <c r="B5" s="14">
        <v>9</v>
      </c>
      <c r="C5" s="12">
        <v>21</v>
      </c>
      <c r="D5" s="12">
        <v>4</v>
      </c>
      <c r="E5" s="47">
        <f t="shared" ref="E5:E17" si="0">B5*C5*D5</f>
        <v>756</v>
      </c>
    </row>
    <row r="6" spans="1:5" ht="17.25" x14ac:dyDescent="0.3">
      <c r="A6" s="16" t="s">
        <v>79</v>
      </c>
      <c r="B6" s="14">
        <v>10</v>
      </c>
      <c r="C6" s="12">
        <v>21</v>
      </c>
      <c r="D6" s="12">
        <v>4</v>
      </c>
      <c r="E6" s="47">
        <f t="shared" si="0"/>
        <v>840</v>
      </c>
    </row>
    <row r="7" spans="1:5" ht="17.25" x14ac:dyDescent="0.3">
      <c r="A7" s="16" t="s">
        <v>80</v>
      </c>
      <c r="B7" s="14">
        <v>7</v>
      </c>
      <c r="C7" s="12">
        <v>21</v>
      </c>
      <c r="D7" s="12">
        <v>3</v>
      </c>
      <c r="E7" s="47">
        <f t="shared" si="0"/>
        <v>441</v>
      </c>
    </row>
    <row r="8" spans="1:5" ht="17.25" x14ac:dyDescent="0.3">
      <c r="A8" s="16" t="s">
        <v>81</v>
      </c>
      <c r="B8" s="14">
        <v>10</v>
      </c>
      <c r="C8" s="12">
        <v>21</v>
      </c>
      <c r="D8" s="12">
        <v>4</v>
      </c>
      <c r="E8" s="47">
        <f t="shared" si="0"/>
        <v>840</v>
      </c>
    </row>
    <row r="9" spans="1:5" ht="17.25" x14ac:dyDescent="0.3">
      <c r="A9" s="16" t="s">
        <v>82</v>
      </c>
      <c r="B9" s="14">
        <v>7</v>
      </c>
      <c r="C9" s="12">
        <v>21</v>
      </c>
      <c r="D9" s="12">
        <v>4</v>
      </c>
      <c r="E9" s="47">
        <f t="shared" si="0"/>
        <v>588</v>
      </c>
    </row>
    <row r="10" spans="1:5" ht="17.25" x14ac:dyDescent="0.3">
      <c r="A10" s="16" t="s">
        <v>83</v>
      </c>
      <c r="B10" s="14">
        <v>6</v>
      </c>
      <c r="C10" s="12">
        <v>21</v>
      </c>
      <c r="D10" s="12">
        <v>4</v>
      </c>
      <c r="E10" s="47">
        <f t="shared" si="0"/>
        <v>504</v>
      </c>
    </row>
    <row r="11" spans="1:5" ht="17.25" x14ac:dyDescent="0.3">
      <c r="A11" s="16" t="s">
        <v>84</v>
      </c>
      <c r="B11" s="14">
        <v>12</v>
      </c>
      <c r="C11" s="12">
        <v>21</v>
      </c>
      <c r="D11" s="12">
        <v>4</v>
      </c>
      <c r="E11" s="47">
        <f t="shared" si="0"/>
        <v>1008</v>
      </c>
    </row>
    <row r="12" spans="1:5" ht="17.25" x14ac:dyDescent="0.3">
      <c r="A12" s="16" t="s">
        <v>85</v>
      </c>
      <c r="B12" s="14">
        <v>10</v>
      </c>
      <c r="C12" s="12">
        <v>21</v>
      </c>
      <c r="D12" s="12">
        <v>4</v>
      </c>
      <c r="E12" s="47">
        <f t="shared" si="0"/>
        <v>840</v>
      </c>
    </row>
    <row r="13" spans="1:5" ht="17.25" x14ac:dyDescent="0.3">
      <c r="A13" s="16" t="s">
        <v>86</v>
      </c>
      <c r="B13" s="14">
        <v>6</v>
      </c>
      <c r="C13" s="12">
        <v>21</v>
      </c>
      <c r="D13" s="12">
        <v>4</v>
      </c>
      <c r="E13" s="47">
        <f t="shared" si="0"/>
        <v>504</v>
      </c>
    </row>
    <row r="14" spans="1:5" ht="17.25" x14ac:dyDescent="0.3">
      <c r="A14" s="16" t="s">
        <v>87</v>
      </c>
      <c r="B14" s="14">
        <v>8</v>
      </c>
      <c r="C14" s="12">
        <v>21</v>
      </c>
      <c r="D14" s="12">
        <v>3</v>
      </c>
      <c r="E14" s="47">
        <f t="shared" si="0"/>
        <v>504</v>
      </c>
    </row>
    <row r="15" spans="1:5" ht="17.25" x14ac:dyDescent="0.3">
      <c r="A15" s="16" t="s">
        <v>88</v>
      </c>
      <c r="B15" s="30">
        <v>5</v>
      </c>
      <c r="C15" s="12">
        <v>21</v>
      </c>
      <c r="D15" s="31">
        <v>2</v>
      </c>
      <c r="E15" s="48">
        <f t="shared" si="0"/>
        <v>210</v>
      </c>
    </row>
    <row r="16" spans="1:5" ht="17.25" x14ac:dyDescent="0.3">
      <c r="A16" s="17" t="s">
        <v>170</v>
      </c>
      <c r="B16" s="30">
        <v>8</v>
      </c>
      <c r="C16" s="12">
        <v>21</v>
      </c>
      <c r="D16" s="31">
        <v>4</v>
      </c>
      <c r="E16" s="48">
        <f t="shared" si="0"/>
        <v>672</v>
      </c>
    </row>
    <row r="17" spans="1:5" ht="18" thickBot="1" x14ac:dyDescent="0.35">
      <c r="A17" s="17" t="s">
        <v>89</v>
      </c>
      <c r="B17" s="30">
        <v>5</v>
      </c>
      <c r="C17" s="40">
        <v>21</v>
      </c>
      <c r="D17" s="42">
        <v>4</v>
      </c>
      <c r="E17" s="49">
        <f t="shared" si="0"/>
        <v>420</v>
      </c>
    </row>
    <row r="18" spans="1:5" ht="18" thickBot="1" x14ac:dyDescent="0.35">
      <c r="A18" s="18" t="s">
        <v>90</v>
      </c>
      <c r="B18" s="39">
        <f>SUM(B4:B17)</f>
        <v>108</v>
      </c>
      <c r="C18" s="41"/>
      <c r="D18" s="41"/>
      <c r="E18" s="41">
        <f>SUM(E4:E17)</f>
        <v>8442</v>
      </c>
    </row>
    <row r="19" spans="1:5" ht="17.25" x14ac:dyDescent="0.3">
      <c r="A19" s="19" t="s">
        <v>91</v>
      </c>
      <c r="B19" s="30">
        <v>11</v>
      </c>
      <c r="C19" s="34">
        <v>21</v>
      </c>
      <c r="D19" s="43">
        <v>3</v>
      </c>
      <c r="E19" s="50">
        <f t="shared" ref="E19:E26" si="1">B19*C19*D19</f>
        <v>693</v>
      </c>
    </row>
    <row r="20" spans="1:5" ht="17.25" x14ac:dyDescent="0.3">
      <c r="A20" s="20" t="s">
        <v>92</v>
      </c>
      <c r="B20" s="30">
        <v>9</v>
      </c>
      <c r="C20" s="12">
        <v>21</v>
      </c>
      <c r="D20" s="31">
        <v>3</v>
      </c>
      <c r="E20" s="48">
        <f t="shared" si="1"/>
        <v>567</v>
      </c>
    </row>
    <row r="21" spans="1:5" ht="17.25" x14ac:dyDescent="0.3">
      <c r="A21" s="20" t="s">
        <v>93</v>
      </c>
      <c r="B21" s="30">
        <v>10</v>
      </c>
      <c r="C21" s="12">
        <v>21</v>
      </c>
      <c r="D21" s="31">
        <v>3</v>
      </c>
      <c r="E21" s="48">
        <f t="shared" si="1"/>
        <v>630</v>
      </c>
    </row>
    <row r="22" spans="1:5" ht="17.25" x14ac:dyDescent="0.3">
      <c r="A22" s="20" t="s">
        <v>94</v>
      </c>
      <c r="B22" s="30">
        <v>13</v>
      </c>
      <c r="C22" s="12">
        <v>21</v>
      </c>
      <c r="D22" s="31">
        <v>3</v>
      </c>
      <c r="E22" s="48">
        <f t="shared" si="1"/>
        <v>819</v>
      </c>
    </row>
    <row r="23" spans="1:5" ht="17.25" x14ac:dyDescent="0.3">
      <c r="A23" s="20" t="s">
        <v>95</v>
      </c>
      <c r="B23" s="30">
        <v>10</v>
      </c>
      <c r="C23" s="12">
        <v>21</v>
      </c>
      <c r="D23" s="31">
        <v>3</v>
      </c>
      <c r="E23" s="48">
        <f t="shared" si="1"/>
        <v>630</v>
      </c>
    </row>
    <row r="24" spans="1:5" ht="17.25" x14ac:dyDescent="0.3">
      <c r="A24" s="20" t="s">
        <v>96</v>
      </c>
      <c r="B24" s="30">
        <v>18</v>
      </c>
      <c r="C24" s="12">
        <v>21</v>
      </c>
      <c r="D24" s="31">
        <v>3</v>
      </c>
      <c r="E24" s="48">
        <f t="shared" si="1"/>
        <v>1134</v>
      </c>
    </row>
    <row r="25" spans="1:5" ht="17.25" x14ac:dyDescent="0.3">
      <c r="A25" s="20" t="s">
        <v>97</v>
      </c>
      <c r="B25" s="30">
        <v>9</v>
      </c>
      <c r="C25" s="12">
        <v>21</v>
      </c>
      <c r="D25" s="31">
        <v>3</v>
      </c>
      <c r="E25" s="48">
        <f t="shared" si="1"/>
        <v>567</v>
      </c>
    </row>
    <row r="26" spans="1:5" ht="18" thickBot="1" x14ac:dyDescent="0.35">
      <c r="A26" s="20" t="s">
        <v>98</v>
      </c>
      <c r="B26" s="30">
        <v>10</v>
      </c>
      <c r="C26" s="40">
        <v>21</v>
      </c>
      <c r="D26" s="42">
        <v>3</v>
      </c>
      <c r="E26" s="49">
        <f t="shared" si="1"/>
        <v>630</v>
      </c>
    </row>
    <row r="27" spans="1:5" ht="18" thickBot="1" x14ac:dyDescent="0.35">
      <c r="A27" s="35" t="s">
        <v>99</v>
      </c>
      <c r="B27" s="35">
        <f>SUM(B19:B26)</f>
        <v>90</v>
      </c>
      <c r="C27" s="37"/>
      <c r="D27" s="37"/>
      <c r="E27" s="41">
        <f>SUM(E19:E26)</f>
        <v>5670</v>
      </c>
    </row>
    <row r="28" spans="1:5" ht="17.25" x14ac:dyDescent="0.3">
      <c r="A28" s="21" t="s">
        <v>100</v>
      </c>
      <c r="B28" s="32">
        <v>6</v>
      </c>
      <c r="C28" s="34">
        <v>21</v>
      </c>
      <c r="D28" s="43">
        <v>4</v>
      </c>
      <c r="E28" s="50">
        <f t="shared" ref="E28:E37" si="2">B28*C28*D28</f>
        <v>504</v>
      </c>
    </row>
    <row r="29" spans="1:5" ht="17.25" x14ac:dyDescent="0.3">
      <c r="A29" s="22" t="s">
        <v>101</v>
      </c>
      <c r="B29" s="32">
        <v>9</v>
      </c>
      <c r="C29" s="12">
        <v>21</v>
      </c>
      <c r="D29" s="31">
        <v>4</v>
      </c>
      <c r="E29" s="48">
        <f t="shared" si="2"/>
        <v>756</v>
      </c>
    </row>
    <row r="30" spans="1:5" ht="17.25" x14ac:dyDescent="0.3">
      <c r="A30" s="22" t="s">
        <v>102</v>
      </c>
      <c r="B30" s="32">
        <v>13</v>
      </c>
      <c r="C30" s="12">
        <v>21</v>
      </c>
      <c r="D30" s="31">
        <v>4</v>
      </c>
      <c r="E30" s="48">
        <f t="shared" si="2"/>
        <v>1092</v>
      </c>
    </row>
    <row r="31" spans="1:5" ht="17.25" x14ac:dyDescent="0.3">
      <c r="A31" s="22" t="s">
        <v>103</v>
      </c>
      <c r="B31" s="32">
        <v>11</v>
      </c>
      <c r="C31" s="12">
        <v>21</v>
      </c>
      <c r="D31" s="31">
        <v>4</v>
      </c>
      <c r="E31" s="48">
        <f t="shared" si="2"/>
        <v>924</v>
      </c>
    </row>
    <row r="32" spans="1:5" ht="17.25" x14ac:dyDescent="0.3">
      <c r="A32" s="22" t="s">
        <v>104</v>
      </c>
      <c r="B32" s="32">
        <v>13</v>
      </c>
      <c r="C32" s="12">
        <v>21</v>
      </c>
      <c r="D32" s="31">
        <v>4</v>
      </c>
      <c r="E32" s="48">
        <f t="shared" si="2"/>
        <v>1092</v>
      </c>
    </row>
    <row r="33" spans="1:5" ht="17.25" x14ac:dyDescent="0.3">
      <c r="A33" s="22" t="s">
        <v>105</v>
      </c>
      <c r="B33" s="32">
        <v>14</v>
      </c>
      <c r="C33" s="12">
        <v>21</v>
      </c>
      <c r="D33" s="31">
        <v>4</v>
      </c>
      <c r="E33" s="48">
        <f t="shared" si="2"/>
        <v>1176</v>
      </c>
    </row>
    <row r="34" spans="1:5" ht="17.25" x14ac:dyDescent="0.3">
      <c r="A34" s="22" t="s">
        <v>106</v>
      </c>
      <c r="B34" s="32">
        <v>12</v>
      </c>
      <c r="C34" s="12">
        <v>21</v>
      </c>
      <c r="D34" s="31">
        <v>4</v>
      </c>
      <c r="E34" s="48">
        <f t="shared" si="2"/>
        <v>1008</v>
      </c>
    </row>
    <row r="35" spans="1:5" ht="17.25" x14ac:dyDescent="0.3">
      <c r="A35" s="22" t="s">
        <v>107</v>
      </c>
      <c r="B35" s="32">
        <v>7</v>
      </c>
      <c r="C35" s="12">
        <v>21</v>
      </c>
      <c r="D35" s="31">
        <v>4</v>
      </c>
      <c r="E35" s="48">
        <f t="shared" si="2"/>
        <v>588</v>
      </c>
    </row>
    <row r="36" spans="1:5" ht="17.25" x14ac:dyDescent="0.3">
      <c r="A36" s="22" t="s">
        <v>108</v>
      </c>
      <c r="B36" s="32">
        <v>2</v>
      </c>
      <c r="C36" s="12">
        <v>21</v>
      </c>
      <c r="D36" s="31">
        <v>4</v>
      </c>
      <c r="E36" s="48">
        <f t="shared" si="2"/>
        <v>168</v>
      </c>
    </row>
    <row r="37" spans="1:5" ht="18" thickBot="1" x14ac:dyDescent="0.35">
      <c r="A37" s="22" t="s">
        <v>109</v>
      </c>
      <c r="B37" s="32">
        <v>5</v>
      </c>
      <c r="C37" s="40">
        <v>21</v>
      </c>
      <c r="D37" s="42">
        <v>4</v>
      </c>
      <c r="E37" s="49">
        <f t="shared" si="2"/>
        <v>420</v>
      </c>
    </row>
    <row r="38" spans="1:5" ht="18" thickBot="1" x14ac:dyDescent="0.35">
      <c r="A38" s="35" t="s">
        <v>110</v>
      </c>
      <c r="B38" s="44">
        <f>SUM(B28:B37)</f>
        <v>92</v>
      </c>
      <c r="C38" s="37"/>
      <c r="D38" s="37"/>
      <c r="E38" s="41">
        <f>SUM(E28:E37)</f>
        <v>7728</v>
      </c>
    </row>
    <row r="39" spans="1:5" ht="17.25" x14ac:dyDescent="0.3">
      <c r="A39" s="23" t="s">
        <v>111</v>
      </c>
      <c r="B39" s="32">
        <v>25</v>
      </c>
      <c r="C39" s="34">
        <v>21</v>
      </c>
      <c r="D39" s="43">
        <v>4</v>
      </c>
      <c r="E39" s="50">
        <f t="shared" ref="E39:E47" si="3">B39*C39*D39</f>
        <v>2100</v>
      </c>
    </row>
    <row r="40" spans="1:5" ht="17.25" x14ac:dyDescent="0.3">
      <c r="A40" s="22" t="s">
        <v>112</v>
      </c>
      <c r="B40" s="32">
        <v>15</v>
      </c>
      <c r="C40" s="12">
        <v>21</v>
      </c>
      <c r="D40" s="31">
        <v>4</v>
      </c>
      <c r="E40" s="48">
        <f t="shared" si="3"/>
        <v>1260</v>
      </c>
    </row>
    <row r="41" spans="1:5" ht="17.25" x14ac:dyDescent="0.3">
      <c r="A41" s="22" t="s">
        <v>113</v>
      </c>
      <c r="B41" s="32">
        <v>8</v>
      </c>
      <c r="C41" s="12">
        <v>21</v>
      </c>
      <c r="D41" s="31">
        <v>4</v>
      </c>
      <c r="E41" s="48">
        <f t="shared" si="3"/>
        <v>672</v>
      </c>
    </row>
    <row r="42" spans="1:5" ht="17.25" x14ac:dyDescent="0.3">
      <c r="A42" s="22" t="s">
        <v>114</v>
      </c>
      <c r="B42" s="32">
        <v>3</v>
      </c>
      <c r="C42" s="12">
        <v>21</v>
      </c>
      <c r="D42" s="31">
        <v>4</v>
      </c>
      <c r="E42" s="48">
        <f t="shared" si="3"/>
        <v>252</v>
      </c>
    </row>
    <row r="43" spans="1:5" ht="17.25" x14ac:dyDescent="0.3">
      <c r="A43" s="22" t="s">
        <v>115</v>
      </c>
      <c r="B43" s="32">
        <v>5</v>
      </c>
      <c r="C43" s="12">
        <v>21</v>
      </c>
      <c r="D43" s="31">
        <v>4</v>
      </c>
      <c r="E43" s="48">
        <f t="shared" si="3"/>
        <v>420</v>
      </c>
    </row>
    <row r="44" spans="1:5" ht="17.25" x14ac:dyDescent="0.3">
      <c r="A44" s="22" t="s">
        <v>116</v>
      </c>
      <c r="B44" s="32">
        <v>4</v>
      </c>
      <c r="C44" s="12">
        <v>21</v>
      </c>
      <c r="D44" s="31">
        <v>4</v>
      </c>
      <c r="E44" s="48">
        <f t="shared" si="3"/>
        <v>336</v>
      </c>
    </row>
    <row r="45" spans="1:5" ht="17.25" x14ac:dyDescent="0.3">
      <c r="A45" s="22" t="s">
        <v>117</v>
      </c>
      <c r="B45" s="32">
        <v>6</v>
      </c>
      <c r="C45" s="12">
        <v>21</v>
      </c>
      <c r="D45" s="31">
        <v>4</v>
      </c>
      <c r="E45" s="48">
        <f t="shared" si="3"/>
        <v>504</v>
      </c>
    </row>
    <row r="46" spans="1:5" ht="17.25" x14ac:dyDescent="0.3">
      <c r="A46" s="22" t="s">
        <v>118</v>
      </c>
      <c r="B46" s="32">
        <v>6</v>
      </c>
      <c r="C46" s="12">
        <v>21</v>
      </c>
      <c r="D46" s="31">
        <v>4</v>
      </c>
      <c r="E46" s="48">
        <f t="shared" si="3"/>
        <v>504</v>
      </c>
    </row>
    <row r="47" spans="1:5" ht="18" thickBot="1" x14ac:dyDescent="0.35">
      <c r="A47" s="22" t="s">
        <v>119</v>
      </c>
      <c r="B47" s="32">
        <v>3</v>
      </c>
      <c r="C47" s="40">
        <v>21</v>
      </c>
      <c r="D47" s="42">
        <v>4</v>
      </c>
      <c r="E47" s="49">
        <f t="shared" si="3"/>
        <v>252</v>
      </c>
    </row>
    <row r="48" spans="1:5" ht="18" thickBot="1" x14ac:dyDescent="0.35">
      <c r="A48" s="35" t="s">
        <v>120</v>
      </c>
      <c r="B48" s="44">
        <f>SUM(B39:B47)</f>
        <v>75</v>
      </c>
      <c r="C48" s="37"/>
      <c r="D48" s="37"/>
      <c r="E48" s="41">
        <f>SUM(E39:E47)</f>
        <v>6300</v>
      </c>
    </row>
    <row r="49" spans="1:6" ht="18" thickBot="1" x14ac:dyDescent="0.35">
      <c r="A49" s="24" t="s">
        <v>121</v>
      </c>
      <c r="B49" s="25">
        <f>B18+B27+B38+B48</f>
        <v>365</v>
      </c>
      <c r="C49" s="45"/>
      <c r="D49" s="37"/>
      <c r="E49" s="37">
        <f>E18+E27+E38+E48</f>
        <v>28140</v>
      </c>
      <c r="F49">
        <f>E49*460*12</f>
        <v>155332800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Բնակ. վարձ.</vt:lpstr>
      <vt:lpstr>Բենզինի փոխհատուցում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2023-08-04T07:42:24Z</dcterms:modified>
</cp:coreProperties>
</file>